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Co'!$B$1:$G$69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<sst xmlns="http://schemas.openxmlformats.org/spreadsheetml/2006/main" count="142" uniqueCount="108">
  <si>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</si>
  <si>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</si>
  <si>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</si>
  <si>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</si>
  <si>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</si>
  <si>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</si>
  <si>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</si>
  <si>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</si>
  <si>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</si>
  <si>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</si>
  <si>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</si>
  <si>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</si>
  <si>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</si>
  <si>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</si>
  <si>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</si>
  <si>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Monitoramento Eletrônicos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</si>
  <si>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</si>
  <si>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</si>
  <si>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</si>
  <si>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</si>
  <si>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</si>
  <si>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</si>
  <si>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</si>
  <si>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</si>
  <si>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</si>
  <si>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</si>
  <si>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</si>
  <si>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</si>
  <si>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</si>
  <si>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</si>
  <si>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</si>
  <si>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</si>
  <si>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</si>
  <si>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</si>
  <si>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</si>
  <si>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</si>
  <si>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</si>
  <si>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</si>
  <si>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</si>
  <si>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</si>
  <si>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</si>
  <si>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</si>
  <si>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</si>
  <si>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</si>
  <si>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</si>
  <si>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</si>
  <si>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Extintor de incêndio NOVO, carga CO2 - 04 Kg, aparelho de acionamento manual, constituído de recipiente e acessórios contendo o agente extintor destinado a combater princípios de incêndio classes BC. Capacidade extintora 5-BC. Teste hidrostático com validade de 5 anos. CONFORME AS ESPECIFICAÇÕES DA NBR 15908 E COM CERTIFICAÇÃO INMETRO.</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</si>
  <si>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</si>
  <si>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Extintor de incêndio NOVO, carga CO2 - 06 Kg, aparelho de acionamento manual, constituído de recipiente e acessórios contendo o agente extintor destinado a combater princípios de incêndio classes BC. Capacidade extintora 5-BC. Teste hidrostático com validade de 5 anos. CONFORME AS ESPECIFICAÇÕES DA NBR 15908 E COM CERTIFICAÇÃO INMETRO.</t>
  </si>
  <si>
    <t xml:space="preserve">Extintor de incêndio NOVO, carga Pó Químico Seco (PQS) - 04 Kg, aparelho de acionamento manual, constituído de recipiente e acessórios contendo o agente extintor destinado a combater princípios de incêndio classes ABC. Capacidade extintora 2-A 20-BC. Teste hidrostático com validade de 5 anos. CONFORME AS ESPECIFICAÇÕES DA NBR 15808 E COM CERTIFICAÇÃO INMETRO.</t>
  </si>
  <si>
    <t xml:space="preserve">Extintor de incêndio NOVO, carga Pó Químico Seco (PQS) – 06 Kg, aparelho de acionamento manual, constituído de recipiente e acessórios contendo o agente extintor destinado a combater princípios de incêndio classes ABC. Capacidade extintora 3-A 20-BC. Teste hidrostático com validade de 5 anos. CONFORME AS ESPECIFICAÇÕES DA NBR 15808 E COM CERTIFICAÇÃO INMETRO.</t>
  </si>
  <si>
    <t xml:space="preserve">Extintor de incêndio NOVO, carga Pó Químico Seco (PQS) – 08 Kg, aparelho de acionamento manual, constituído de recipiente e acessórios contendo o agente extintor destinado a combater princípios de incêndio classes ABC. Capacidade extintora 4-A 40-BC. Teste hidrostático com validade de 5 anos. CONFORME AS ESPECIFICAÇÕES DA NBR 15808 E COM CERTIFICAÇÃO INMETRO.</t>
  </si>
  <si>
    <t xml:space="preserve">Extintor de incêndio NOVO, carga Água Pressurizada (AP) – 10L, aparelho de acionamento manual, constituído de recipiente e acessórios contendo o agente extintor destinado a combater princípios de incêndio classe A. Capacidade extintora 2-A. Teste hidrostático com validade de 5 anos. CONFORME AS ESPECIFICAÇÕES DA NBR 15808 E COM CERTIFICAÇÃO INMETRO.</t>
  </si>
  <si>
    <t xml:space="preserve">Recarga com manutenção (2º e 3º nível) com troca de alça, gatilho, mola de aço/carbono, válvula plástica, bucha, tubo sifão, haste, vedações, pintura com recuperação do extintor em geral e teste hidrostático p/ extintor de incêndio de Gás Carbônico (CO2), Capacidade 04kg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</si>
  <si>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Gás Carbônico (CO2), Capacidade 06kg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</si>
  <si>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Gás Carbônico (CO2), Capacidade 08kg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</si>
  <si>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Pó Químico (PQS), Capacidade 04kg,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</si>
  <si>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Pó Químico (PQS), Capacidade 06kg,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</si>
  <si>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Pó Químico (PQS), Capacidade 08kg,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</si>
  <si>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Pó Químico (PQS), Capacidade 12kg, Classe B e 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</si>
  <si>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Agua Pressurizada (AP), capacidade 10L Classe A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</si>
  <si>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Espuma Mecânica, capacidade 10L Classe AB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</si>
  <si>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Pó químico (PQS), Capacidade 04kg Classe ABC . Conforme legislação e normas técnicas em vigor. Validade de carga de no mínimo 01 (um) ano.</t>
  </si>
  <si>
    <t xml:space="preserve">Recarga com manutenção (2º e 3º nível) com troca de alça, gatilho, mola de aço/carbono, válvula plástica, bucha, tubo sifão, haste, vedações, pintura com recuperação do extintor em geral e teste hidrostático p/ extintor de incêndio de Pó químico (PQS), Capacidade 06kg Classe ABC . Conforme legislação e normas técnicas em vigor. Validade de carga de no mínimo 01 (um) ano.</t>
  </si>
  <si>
    <t xml:space="preserve">Teste hidrostático em mangueira de combate a incêndio conforme NBR 12.779/2009. Deverá ser fornecido Laudo com os itens de verificação juntamente com ART (Anotação de Responsabilidade Técnica) com o número do CREA do responsável.</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</si>
  <si>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</si>
  <si>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</si>
  <si>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</si>
  <si>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</si>
  <si>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</si>
  <si>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</si>
  <si>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</si>
  <si>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</si>
  <si>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</si>
  <si>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Unidade</t>
  </si>
  <si>
    <t xml:space="preserve">Serviço</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</si>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</sst>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70"/>
  <sheetViews>
    <sheetView showFormulas="false" showGridLines="true" showRowColHeaders="true" showZeros="true" rightToLeft="false" tabSelected="true" showOutlineSymbols="true" defaultGridColor="true" view="normal" topLeftCell="A8"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68"/>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customFormat="fals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customFormat="fals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customFormat="fals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customFormat="fals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customFormat="fals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customFormat="fals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customFormat="fals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customFormat="fals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customFormat="fals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customFormat="fals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customFormat="fals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customFormat="fals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customFormat="fals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customFormat="fals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customFormat="fals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customFormat="fals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customFormat="fals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customFormat="fals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customFormat="fals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customFormat="fals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customFormat="fals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customFormat="fals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customFormat="fals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customFormat="fals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customFormat="fals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customFormat="fals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customFormat="fals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Unidade</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69.4" hidden="false" customHeight="false" outlineLevel="0" collapsed="false">
      <c r="A53" s="4"/>
      <c r="B53" s="55" t="n">
        <f aca="false">'Lista de Itens'!C4</f>
        <v>2</v>
      </c>
      <c r="C53" s="56" t="str">
        <f aca="false">'Lista de Itens'!G4</f>
        <v>Unidade</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79.1" hidden="false" customHeight="false" outlineLevel="0" collapsed="false">
      <c r="A54" s="4"/>
      <c r="B54" s="55" t="n">
        <f aca="false">'Lista de Itens'!C5</f>
        <v>3</v>
      </c>
      <c r="C54" s="56" t="str">
        <f aca="false">'Lista de Itens'!G5</f>
        <v>Unidade</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79.1" hidden="false" customHeight="false" outlineLevel="0" collapsed="false">
      <c r="A55" s="4"/>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79.1" hidden="false" customHeight="false" outlineLevel="0" collapsed="false">
      <c r="A56" s="4"/>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79.1" hidden="false" customHeight="false" outlineLevel="0" collapsed="false">
      <c r="A57" s="4"/>
      <c r="B57" s="55" t="n">
        <f aca="false">'Lista de Itens'!C8</f>
        <v>6</v>
      </c>
      <c r="C57" s="56" t="str">
        <f aca="false">'Lista de Itens'!G8</f>
        <v>Unidade</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79.1" hidden="false" customHeight="false" outlineLevel="0" collapsed="false">
      <c r="A58" s="4"/>
      <c r="B58" s="55" t="n">
        <f aca="false">'Lista de Itens'!C9</f>
        <v>7</v>
      </c>
      <c r="C58" s="56" t="str">
        <f aca="false">'Lista de Itens'!G9</f>
        <v>Serviço</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79.1" hidden="false" customHeight="false" outlineLevel="0" collapsed="false">
      <c r="A59" s="4"/>
      <c r="B59" s="55" t="n">
        <f aca="false">'Lista de Itens'!C10</f>
        <v>8</v>
      </c>
      <c r="C59" s="56" t="str">
        <f aca="false">'Lista de Itens'!G10</f>
        <v>Serviço</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79.1" hidden="false" customHeight="false" outlineLevel="0" collapsed="false">
      <c r="A60" s="4"/>
      <c r="B60" s="55" t="n">
        <f aca="false">'Lista de Itens'!C11</f>
        <v>9</v>
      </c>
      <c r="C60" s="56" t="str">
        <f aca="false">'Lista de Itens'!G11</f>
        <v>Serviço</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79.1" hidden="false" customHeight="false" outlineLevel="0" collapsed="false">
      <c r="A61" s="4"/>
      <c r="B61" s="55" t="n">
        <f aca="false">'Lista de Itens'!C12</f>
        <v>10</v>
      </c>
      <c r="C61" s="56" t="str">
        <f aca="false">'Lista de Itens'!G12</f>
        <v>Serviço</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79.1" hidden="false" customHeight="false" outlineLevel="0" collapsed="false">
      <c r="A62" s="4"/>
      <c r="B62" s="55" t="n">
        <f aca="false">'Lista de Itens'!C13</f>
        <v>11</v>
      </c>
      <c r="C62" s="56" t="str">
        <f aca="false">'Lista de Itens'!G13</f>
        <v>Serviço</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79.1" hidden="false" customHeight="false" outlineLevel="0" collapsed="false">
      <c r="A63" s="4"/>
      <c r="B63" s="55" t="n">
        <f aca="false">'Lista de Itens'!C14</f>
        <v>12</v>
      </c>
      <c r="C63" s="56" t="str">
        <f aca="false">'Lista de Itens'!G14</f>
        <v>Serviço</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79.1" hidden="false" customHeight="false" outlineLevel="0" collapsed="false">
      <c r="A64" s="4"/>
      <c r="B64" s="55" t="n">
        <f aca="false">'Lista de Itens'!C15</f>
        <v>13</v>
      </c>
      <c r="C64" s="56" t="str">
        <f aca="false">'Lista de Itens'!G15</f>
        <v>Serviço</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79.1" hidden="false" customHeight="false" outlineLevel="0" collapsed="false">
      <c r="A65" s="4"/>
      <c r="B65" s="55" t="n">
        <f aca="false">'Lista de Itens'!C16</f>
        <v>14</v>
      </c>
      <c r="C65" s="56" t="str">
        <f aca="false">'Lista de Itens'!G16</f>
        <v>Serviço</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69.4" hidden="false" customHeight="false" outlineLevel="0" collapsed="false">
      <c r="A66" s="4"/>
      <c r="B66" s="55" t="n">
        <f aca="false">'Lista de Itens'!C17</f>
        <v>15</v>
      </c>
      <c r="C66" s="56" t="str">
        <f aca="false">'Lista de Itens'!G17</f>
        <v>Serviço</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79.1" hidden="false" customHeight="false" outlineLevel="0" collapsed="false">
      <c r="A67" s="4"/>
      <c r="B67" s="55" t="n">
        <f aca="false">'Lista de Itens'!C18</f>
        <v>16</v>
      </c>
      <c r="C67" s="56" t="str">
        <f aca="false">'Lista de Itens'!G18</f>
        <v>Serviço</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79.1" hidden="false" customHeight="false" outlineLevel="0" collapsed="false">
      <c r="A68" s="4"/>
      <c r="B68" s="55" t="n">
        <f aca="false">'Lista de Itens'!C19</f>
        <v>17</v>
      </c>
      <c r="C68" s="56" t="str">
        <f aca="false">'Lista de Itens'!G19</f>
        <v>Serviço</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49.95" hidden="false" customHeight="false" outlineLevel="0" collapsed="false">
      <c r="A69" s="4"/>
      <c r="B69" s="55" t="n">
        <f aca="false">'Lista de Itens'!C20</f>
        <v>18</v>
      </c>
      <c r="C69" s="56" t="str">
        <f aca="false">'Lista de Itens'!G20</f>
        <v>Serviço</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12.8" hidden="false" customHeight="false" outlineLevel="0" collapsed="false">
      <c r="A70" s="4"/>
      <c r="H70"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20"/>
  <sheetViews>
    <sheetView showFormulas="false" showGridLines="true" showRowColHeaders="true" showZeros="true" rightToLeft="false" tabSelected="false" showOutlineSymbols="true" defaultGridColor="true" view="normal" topLeftCell="A2"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65</v>
      </c>
      <c r="B1" s="63"/>
      <c r="C1" s="64" t="s">
        <v>66</v>
      </c>
      <c r="D1" s="64"/>
      <c r="E1" s="64"/>
      <c r="F1" s="65" t="s">
        <v>67</v>
      </c>
      <c r="G1" s="64" t="s">
        <v>68</v>
      </c>
      <c r="H1" s="66" t="s">
        <v>69</v>
      </c>
      <c r="I1" s="67" t="s">
        <v>70</v>
      </c>
      <c r="J1" s="68" t="s">
        <v>71</v>
      </c>
      <c r="K1" s="69" t="s">
        <v>72</v>
      </c>
    </row>
    <row r="2" s="31" customFormat="true" ht="13.8" hidden="false" customHeight="true" outlineLevel="0" collapsed="false">
      <c r="A2" s="70"/>
      <c r="B2" s="70"/>
      <c r="C2" s="70"/>
      <c r="D2" s="70"/>
      <c r="E2" s="70"/>
      <c r="F2" s="71" t="s">
        <v>73</v>
      </c>
      <c r="G2" s="71"/>
      <c r="H2" s="70"/>
      <c r="I2" s="70"/>
      <c r="J2" s="72"/>
      <c r="K2" s="73" t="n">
        <f aca="false">SUM(K3:K20)</f>
        <v>0</v>
      </c>
    </row>
    <row r="3" s="31" customFormat="true" ht="46.25" hidden="false" customHeight="false" outlineLevel="0" collapsed="false">
      <c r="A3" s="74" t="n">
        <v>756</v>
      </c>
      <c r="B3" s="74" t="n">
        <v>0</v>
      </c>
      <c r="C3" s="75" t="n">
        <v>1</v>
      </c>
      <c r="D3" s="76"/>
      <c r="E3" s="76"/>
      <c r="F3" s="77" t="s">
        <v>46</v>
      </c>
      <c r="G3" s="78" t="s">
        <v>74</v>
      </c>
      <c r="H3" s="75"/>
      <c r="I3" s="79" t="n">
        <f aca="false">A3</f>
        <v>756</v>
      </c>
      <c r="J3" s="80" t="n">
        <f aca="false">'Formulário de Solicitação de Co'!F52</f>
        <v>0</v>
      </c>
      <c r="K3" s="81" t="n">
        <f aca="false">J3*I3</f>
        <v>0</v>
      </c>
    </row>
    <row r="4" s="31" customFormat="true" ht="46.25" hidden="false" customHeight="false" outlineLevel="0" collapsed="false">
      <c r="A4" s="74" t="n">
        <v>770.44</v>
      </c>
      <c r="B4" s="74" t="n">
        <v>0</v>
      </c>
      <c r="C4" s="75" t="n">
        <v>2</v>
      </c>
      <c r="D4" s="76"/>
      <c r="E4" s="76"/>
      <c r="F4" s="77" t="s">
        <v>48</v>
      </c>
      <c r="G4" s="78" t="s">
        <v>74</v>
      </c>
      <c r="H4" s="75"/>
      <c r="I4" s="79" t="n">
        <f aca="false">A4</f>
        <v>770.44</v>
      </c>
      <c r="J4" s="80" t="n">
        <f aca="false">'Formulário de Solicitação de Co'!F53</f>
        <v>0</v>
      </c>
      <c r="K4" s="81" t="n">
        <f aca="false">J4*I4</f>
        <v>0</v>
      </c>
    </row>
    <row r="5" s="31" customFormat="true" ht="57.45" hidden="false" customHeight="false" outlineLevel="0" collapsed="false">
      <c r="A5" s="74" t="n">
        <v>141.94</v>
      </c>
      <c r="B5" s="74" t="n">
        <v>0</v>
      </c>
      <c r="C5" s="75" t="n">
        <v>3</v>
      </c>
      <c r="D5" s="76"/>
      <c r="E5" s="76"/>
      <c r="F5" s="77" t="s">
        <v>49</v>
      </c>
      <c r="G5" s="78" t="s">
        <v>74</v>
      </c>
      <c r="H5" s="75"/>
      <c r="I5" s="79" t="n">
        <f aca="false">A5</f>
        <v>141.94</v>
      </c>
      <c r="J5" s="80" t="n">
        <f aca="false">'Formulário de Solicitação de Co'!F54</f>
        <v>0</v>
      </c>
      <c r="K5" s="81" t="n">
        <f aca="false">J5*I5</f>
        <v>0</v>
      </c>
    </row>
    <row r="6" s="31" customFormat="true" ht="57.45" hidden="false" customHeight="false" outlineLevel="0" collapsed="false">
      <c r="A6" s="74" t="n">
        <v>163.08</v>
      </c>
      <c r="B6" s="74" t="n">
        <v>0</v>
      </c>
      <c r="C6" s="75" t="n">
        <v>4</v>
      </c>
      <c r="D6" s="76"/>
      <c r="E6" s="76"/>
      <c r="F6" s="77" t="s">
        <v>50</v>
      </c>
      <c r="G6" s="78" t="s">
        <v>74</v>
      </c>
      <c r="H6" s="75"/>
      <c r="I6" s="79" t="n">
        <f aca="false">A6</f>
        <v>163.08</v>
      </c>
      <c r="J6" s="80" t="n">
        <f aca="false">'Formulário de Solicitação de Co'!F55</f>
        <v>0</v>
      </c>
      <c r="K6" s="81" t="n">
        <f aca="false">J6*I6</f>
        <v>0</v>
      </c>
    </row>
    <row r="7" s="31" customFormat="true" ht="57.45" hidden="false" customHeight="false" outlineLevel="0" collapsed="false">
      <c r="A7" s="74" t="n">
        <v>198.03</v>
      </c>
      <c r="B7" s="74" t="n">
        <v>0</v>
      </c>
      <c r="C7" s="75" t="n">
        <v>5</v>
      </c>
      <c r="D7" s="76"/>
      <c r="E7" s="76"/>
      <c r="F7" s="77" t="s">
        <v>51</v>
      </c>
      <c r="G7" s="78" t="s">
        <v>74</v>
      </c>
      <c r="H7" s="75"/>
      <c r="I7" s="79" t="n">
        <f aca="false">A7</f>
        <v>198.03</v>
      </c>
      <c r="J7" s="80" t="n">
        <f aca="false">'Formulário de Solicitação de Co'!F56</f>
        <v>0</v>
      </c>
      <c r="K7" s="81" t="n">
        <f aca="false">J7*I7</f>
        <v>0</v>
      </c>
    </row>
    <row r="8" s="31" customFormat="true" ht="57.45" hidden="false" customHeight="false" outlineLevel="0" collapsed="false">
      <c r="A8" s="74" t="n">
        <v>156.66</v>
      </c>
      <c r="B8" s="74" t="n">
        <v>0</v>
      </c>
      <c r="C8" s="75" t="n">
        <v>6</v>
      </c>
      <c r="D8" s="76"/>
      <c r="E8" s="76"/>
      <c r="F8" s="77" t="s">
        <v>52</v>
      </c>
      <c r="G8" s="78" t="s">
        <v>74</v>
      </c>
      <c r="H8" s="75"/>
      <c r="I8" s="79" t="n">
        <f aca="false">A8</f>
        <v>156.66</v>
      </c>
      <c r="J8" s="80" t="n">
        <f aca="false">'Formulário de Solicitação de Co'!F57</f>
        <v>0</v>
      </c>
      <c r="K8" s="81" t="n">
        <f aca="false">J8*I8</f>
        <v>0</v>
      </c>
    </row>
    <row r="9" s="31" customFormat="true" ht="57.45" hidden="false" customHeight="false" outlineLevel="0" collapsed="false">
      <c r="A9" s="74" t="n">
        <v>110.07</v>
      </c>
      <c r="B9" s="74" t="n">
        <v>0</v>
      </c>
      <c r="C9" s="75" t="n">
        <v>7</v>
      </c>
      <c r="D9" s="76"/>
      <c r="E9" s="76"/>
      <c r="F9" s="77" t="s">
        <v>53</v>
      </c>
      <c r="G9" s="78" t="s">
        <v>75</v>
      </c>
      <c r="H9" s="75"/>
      <c r="I9" s="79" t="n">
        <f aca="false">A9</f>
        <v>110.07</v>
      </c>
      <c r="J9" s="80" t="n">
        <f aca="false">'Formulário de Solicitação de Co'!F58</f>
        <v>0</v>
      </c>
      <c r="K9" s="81" t="n">
        <f aca="false">J9*I9</f>
        <v>0</v>
      </c>
    </row>
    <row r="10" s="31" customFormat="true" ht="57.45" hidden="false" customHeight="false" outlineLevel="0" collapsed="false">
      <c r="A10" s="74" t="n">
        <v>165.72</v>
      </c>
      <c r="B10" s="74" t="n">
        <v>0</v>
      </c>
      <c r="C10" s="75" t="n">
        <v>8</v>
      </c>
      <c r="D10" s="76"/>
      <c r="E10" s="76"/>
      <c r="F10" s="77" t="s">
        <v>54</v>
      </c>
      <c r="G10" s="78" t="s">
        <v>75</v>
      </c>
      <c r="H10" s="75"/>
      <c r="I10" s="79" t="n">
        <f aca="false">A10</f>
        <v>165.72</v>
      </c>
      <c r="J10" s="80" t="n">
        <f aca="false">'Formulário de Solicitação de Co'!F59</f>
        <v>0</v>
      </c>
      <c r="K10" s="81" t="n">
        <f aca="false">J10*I10</f>
        <v>0</v>
      </c>
    </row>
    <row r="11" s="31" customFormat="true" ht="57.45" hidden="false" customHeight="false" outlineLevel="0" collapsed="false">
      <c r="A11" s="74" t="n">
        <v>148.41</v>
      </c>
      <c r="B11" s="74" t="n">
        <v>0</v>
      </c>
      <c r="C11" s="75" t="n">
        <v>9</v>
      </c>
      <c r="D11" s="76"/>
      <c r="E11" s="76"/>
      <c r="F11" s="77" t="s">
        <v>55</v>
      </c>
      <c r="G11" s="78" t="s">
        <v>75</v>
      </c>
      <c r="H11" s="75"/>
      <c r="I11" s="79" t="n">
        <f aca="false">A11</f>
        <v>148.41</v>
      </c>
      <c r="J11" s="80" t="n">
        <f aca="false">'Formulário de Solicitação de Co'!F60</f>
        <v>0</v>
      </c>
      <c r="K11" s="81" t="n">
        <f aca="false">J11*I11</f>
        <v>0</v>
      </c>
    </row>
    <row r="12" s="31" customFormat="true" ht="57.45" hidden="false" customHeight="false" outlineLevel="0" collapsed="false">
      <c r="A12" s="74" t="n">
        <v>80.39</v>
      </c>
      <c r="B12" s="74" t="n">
        <v>0</v>
      </c>
      <c r="C12" s="75" t="n">
        <v>10</v>
      </c>
      <c r="D12" s="76"/>
      <c r="E12" s="76"/>
      <c r="F12" s="77" t="s">
        <v>56</v>
      </c>
      <c r="G12" s="78" t="s">
        <v>75</v>
      </c>
      <c r="H12" s="75"/>
      <c r="I12" s="79" t="n">
        <f aca="false">A12</f>
        <v>80.39</v>
      </c>
      <c r="J12" s="80" t="n">
        <f aca="false">'Formulário de Solicitação de Co'!F61</f>
        <v>0</v>
      </c>
      <c r="K12" s="81" t="n">
        <f aca="false">J12*I12</f>
        <v>0</v>
      </c>
    </row>
    <row r="13" s="31" customFormat="true" ht="57.45" hidden="false" customHeight="false" outlineLevel="0" collapsed="false">
      <c r="A13" s="74" t="n">
        <v>117.49</v>
      </c>
      <c r="B13" s="74" t="n">
        <v>0</v>
      </c>
      <c r="C13" s="75" t="n">
        <v>11</v>
      </c>
      <c r="D13" s="76"/>
      <c r="E13" s="76"/>
      <c r="F13" s="77" t="s">
        <v>57</v>
      </c>
      <c r="G13" s="78" t="s">
        <v>75</v>
      </c>
      <c r="H13" s="75"/>
      <c r="I13" s="79" t="n">
        <f aca="false">A13</f>
        <v>117.49</v>
      </c>
      <c r="J13" s="80" t="n">
        <f aca="false">'Formulário de Solicitação de Co'!F62</f>
        <v>0</v>
      </c>
      <c r="K13" s="81" t="n">
        <f aca="false">J13*I13</f>
        <v>0</v>
      </c>
    </row>
    <row r="14" s="31" customFormat="true" ht="57.45" hidden="false" customHeight="false" outlineLevel="0" collapsed="false">
      <c r="A14" s="74" t="n">
        <v>116.25</v>
      </c>
      <c r="B14" s="74" t="n">
        <v>0</v>
      </c>
      <c r="C14" s="75" t="n">
        <v>12</v>
      </c>
      <c r="D14" s="76"/>
      <c r="E14" s="76"/>
      <c r="F14" s="77" t="s">
        <v>58</v>
      </c>
      <c r="G14" s="78" t="s">
        <v>75</v>
      </c>
      <c r="H14" s="75"/>
      <c r="I14" s="79" t="n">
        <f aca="false">A14</f>
        <v>116.25</v>
      </c>
      <c r="J14" s="80" t="n">
        <f aca="false">'Formulário de Solicitação de Co'!F63</f>
        <v>0</v>
      </c>
      <c r="K14" s="81" t="n">
        <f aca="false">J14*I14</f>
        <v>0</v>
      </c>
    </row>
    <row r="15" s="31" customFormat="true" ht="57.45" hidden="false" customHeight="false" outlineLevel="0" collapsed="false">
      <c r="A15" s="74" t="n">
        <v>76.67</v>
      </c>
      <c r="B15" s="74" t="n">
        <v>0</v>
      </c>
      <c r="C15" s="75" t="n">
        <v>13</v>
      </c>
      <c r="D15" s="76"/>
      <c r="E15" s="76"/>
      <c r="F15" s="77" t="s">
        <v>59</v>
      </c>
      <c r="G15" s="78" t="s">
        <v>75</v>
      </c>
      <c r="H15" s="75"/>
      <c r="I15" s="79" t="n">
        <f aca="false">A15</f>
        <v>76.67</v>
      </c>
      <c r="J15" s="80" t="n">
        <f aca="false">'Formulário de Solicitação de Co'!F64</f>
        <v>0</v>
      </c>
      <c r="K15" s="81" t="n">
        <f aca="false">J15*I15</f>
        <v>0</v>
      </c>
    </row>
    <row r="16" s="31" customFormat="true" ht="57.45" hidden="false" customHeight="false" outlineLevel="0" collapsed="false">
      <c r="A16" s="74" t="n">
        <v>66.78</v>
      </c>
      <c r="B16" s="74" t="n">
        <v>0</v>
      </c>
      <c r="C16" s="75" t="n">
        <v>14</v>
      </c>
      <c r="D16" s="76"/>
      <c r="E16" s="76"/>
      <c r="F16" s="77" t="s">
        <v>60</v>
      </c>
      <c r="G16" s="78" t="s">
        <v>75</v>
      </c>
      <c r="H16" s="75"/>
      <c r="I16" s="79" t="n">
        <f aca="false">A16</f>
        <v>66.78</v>
      </c>
      <c r="J16" s="80" t="n">
        <f aca="false">'Formulário de Solicitação de Co'!F65</f>
        <v>0</v>
      </c>
      <c r="K16" s="81" t="n">
        <f aca="false">J16*I16</f>
        <v>0</v>
      </c>
    </row>
    <row r="17" s="31" customFormat="true" ht="57.45" hidden="false" customHeight="false" outlineLevel="0" collapsed="false">
      <c r="A17" s="74" t="n">
        <v>86.57</v>
      </c>
      <c r="B17" s="74" t="n">
        <v>0</v>
      </c>
      <c r="C17" s="75" t="n">
        <v>15</v>
      </c>
      <c r="D17" s="76"/>
      <c r="E17" s="76"/>
      <c r="F17" s="77" t="s">
        <v>61</v>
      </c>
      <c r="G17" s="78" t="s">
        <v>75</v>
      </c>
      <c r="H17" s="75"/>
      <c r="I17" s="79" t="n">
        <f aca="false">A17</f>
        <v>86.57</v>
      </c>
      <c r="J17" s="80" t="n">
        <f aca="false">'Formulário de Solicitação de Co'!F66</f>
        <v>0</v>
      </c>
      <c r="K17" s="81" t="n">
        <f aca="false">J17*I17</f>
        <v>0</v>
      </c>
    </row>
    <row r="18" s="31" customFormat="true" ht="57.45" hidden="false" customHeight="false" outlineLevel="0" collapsed="false">
      <c r="A18" s="74" t="n">
        <v>70.49</v>
      </c>
      <c r="B18" s="74" t="n">
        <v>0</v>
      </c>
      <c r="C18" s="75" t="n">
        <v>16</v>
      </c>
      <c r="D18" s="76"/>
      <c r="E18" s="76"/>
      <c r="F18" s="77" t="s">
        <v>62</v>
      </c>
      <c r="G18" s="78" t="s">
        <v>75</v>
      </c>
      <c r="H18" s="75"/>
      <c r="I18" s="79" t="n">
        <f aca="false">A18</f>
        <v>70.49</v>
      </c>
      <c r="J18" s="80" t="n">
        <f aca="false">'Formulário de Solicitação de Co'!F67</f>
        <v>0</v>
      </c>
      <c r="K18" s="81" t="n">
        <f aca="false">J18*I18</f>
        <v>0</v>
      </c>
    </row>
    <row r="19" s="31" customFormat="true" ht="57.45" hidden="false" customHeight="false" outlineLevel="0" collapsed="false">
      <c r="A19" s="74" t="n">
        <v>102.65</v>
      </c>
      <c r="B19" s="74" t="n">
        <v>0</v>
      </c>
      <c r="C19" s="75" t="n">
        <v>17</v>
      </c>
      <c r="D19" s="76"/>
      <c r="E19" s="76"/>
      <c r="F19" s="77" t="s">
        <v>63</v>
      </c>
      <c r="G19" s="78" t="s">
        <v>75</v>
      </c>
      <c r="H19" s="75"/>
      <c r="I19" s="79" t="n">
        <f aca="false">A19</f>
        <v>102.65</v>
      </c>
      <c r="J19" s="80" t="n">
        <f aca="false">'Formulário de Solicitação de Co'!F68</f>
        <v>0</v>
      </c>
      <c r="K19" s="81" t="n">
        <f aca="false">J19*I19</f>
        <v>0</v>
      </c>
    </row>
    <row r="20" s="31" customFormat="true" ht="35.05" hidden="false" customHeight="false" outlineLevel="0" collapsed="false">
      <c r="A20" s="74" t="n">
        <v>43.29</v>
      </c>
      <c r="B20" s="74" t="n">
        <v>0</v>
      </c>
      <c r="C20" s="75" t="n">
        <v>18</v>
      </c>
      <c r="D20" s="76"/>
      <c r="E20" s="76"/>
      <c r="F20" s="77" t="s">
        <v>64</v>
      </c>
      <c r="G20" s="78" t="s">
        <v>75</v>
      </c>
      <c r="H20" s="75"/>
      <c r="I20" s="79" t="n">
        <f aca="false">A20</f>
        <v>43.29</v>
      </c>
      <c r="J20" s="80" t="n">
        <f aca="false">'Formulário de Solicitação de Co'!F69</f>
        <v>0</v>
      </c>
      <c r="K20" s="81" t="n">
        <f aca="false">J20*I20</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76</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77</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78</v>
      </c>
      <c r="B3" s="85" t="s">
        <v>79</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80</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81</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82</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83</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84</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85</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86</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87</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88</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89</v>
      </c>
      <c r="B13" s="87" t="s">
        <v>90</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91</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92</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93</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94</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95</v>
      </c>
      <c r="B18" s="87" t="s">
        <v>96</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97</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98</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99</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100</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101</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102</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103</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104</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105</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106</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107</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606</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2026-02-09T13:50:21Z</dcterms:modified>
  <cp:revision>66</cp:revision>
  <dc:subject/>
  <dc:title/>
</cp:coreProperties>
</file>

<file path=docProps/custom.xml><?xml version="1.0" encoding="utf-8"?>
<Properties xmlns="http://schemas.openxmlformats.org/officeDocument/2006/custom-properties" xmlns:vt="http://schemas.openxmlformats.org/officeDocument/2006/docPropsVTypes"/>
</file>